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Volumes/public/Strategy and Engagement/Media/Media releases/2023-24 admissions/Centralised/Annual 2023-24 wrap-up/"/>
    </mc:Choice>
  </mc:AlternateContent>
  <xr:revisionPtr revIDLastSave="0" documentId="13_ncr:1_{47DB8AE0-EC3A-4845-B2A7-F871C165C39D}" xr6:coauthVersionLast="47" xr6:coauthVersionMax="47" xr10:uidLastSave="{00000000-0000-0000-0000-000000000000}"/>
  <bookViews>
    <workbookView xWindow="940" yWindow="1360" windowWidth="25620" windowHeight="17060" xr2:uid="{00000000-000D-0000-FFFF-FFFF00000000}"/>
  </bookViews>
  <sheets>
    <sheet name="Applications by app type" sheetId="1" r:id="rId1"/>
    <sheet name="Applicants by age" sheetId="3" r:id="rId2"/>
    <sheet name="Applicants by gender" sheetId="4" r:id="rId3"/>
    <sheet name="FOS of 1st pref by app type" sheetId="5" r:id="rId4"/>
    <sheet name="FOS of 1st pref by gender" sheetId="6" r:id="rId5"/>
  </sheets>
  <definedNames>
    <definedName name="_xlnm.Print_Area" localSheetId="3">'FOS of 1st pref by app type'!$E$6:$T$42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J11" i="1" l="1"/>
  <c r="K11" i="1"/>
  <c r="L11" i="1"/>
  <c r="I9" i="1" l="1"/>
  <c r="H10" i="1" l="1"/>
  <c r="I10" i="1"/>
  <c r="H9" i="1"/>
  <c r="H8" i="1"/>
  <c r="I8" i="1"/>
  <c r="H7" i="1"/>
  <c r="I7" i="1"/>
  <c r="G8" i="1"/>
  <c r="G9" i="1"/>
  <c r="G10" i="1"/>
  <c r="I11" i="1" l="1"/>
  <c r="H11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G7" i="1"/>
  <c r="G11" i="1" s="1"/>
  <c r="C11" i="1" l="1"/>
  <c r="D11" i="1"/>
  <c r="F11" i="1"/>
  <c r="E11" i="1"/>
</calcChain>
</file>

<file path=xl/sharedStrings.xml><?xml version="1.0" encoding="utf-8"?>
<sst xmlns="http://schemas.openxmlformats.org/spreadsheetml/2006/main" count="203" uniqueCount="76">
  <si>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</si>
  <si>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</si>
  <si>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</si>
  <si>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</si>
  <si>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</si>
  <si>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</si>
  <si>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</si>
  <si>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</si>
  <si>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</si>
  <si>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</si>
  <si>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</si>
  <si>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</si>
  <si>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</si>
  <si>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</si>
  <si>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</si>
  <si>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</si>
  <si>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</si>
  <si>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</si>
  <si>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</si>
  <si>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</si>
  <si>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</si>
  <si>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</si>
  <si>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</si>
  <si>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</si>
  <si>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</si>
  <si>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</si>
  <si>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</si>
  <si>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</si>
  <si>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</si>
  <si>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percent</t>
  </si>
  <si>
    <t>Year 12 (ACT, Interstate &amp; IB, NSW)</t>
  </si>
  <si>
    <t>Field of study of first preference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</si>
  <si>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</si>
  <si>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</si>
  <si>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</si>
  <si>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</si>
  <si>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</si>
  <si>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</si>
  <si>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</si>
  <si>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</si>
  <si>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</si>
  <si>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</si>
  <si>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25–29</t>
  </si>
  <si>
    <t>2017–18</t>
  </si>
  <si>
    <t>VIC</t>
  </si>
  <si>
    <t>QLD</t>
  </si>
  <si>
    <t>SA/NT</t>
  </si>
  <si>
    <t>WA</t>
  </si>
  <si>
    <t>TAS</t>
  </si>
  <si>
    <t>IB</t>
  </si>
  <si>
    <t>Agriculture, Environmental &amp; Related Studies</t>
  </si>
  <si>
    <t>Engineering &amp; Related Technologies</t>
  </si>
  <si>
    <t>2018–19</t>
  </si>
  <si>
    <t>Counts provided are number of applicants by end of February/early March for each admission period.</t>
  </si>
  <si>
    <t>&lt;0.5%</t>
  </si>
  <si>
    <t>Portals</t>
  </si>
  <si>
    <t>Total Central</t>
  </si>
  <si>
    <t>As of 12/03/2024</t>
  </si>
  <si>
    <t>2022–23</t>
  </si>
  <si>
    <t>Applicants by type</t>
  </si>
  <si>
    <t>2023–24</t>
  </si>
  <si>
    <t xml:space="preserve">    </t>
  </si>
  <si>
    <t>2019–20</t>
  </si>
  <si>
    <t>2020–21</t>
  </si>
  <si>
    <t>2021–22</t>
  </si>
  <si>
    <t>Universities Admissions Centre</t>
  </si>
  <si>
    <t>website: uac.edu.au</t>
  </si>
  <si>
    <t>post: Locked Bag 112, Silverwater NSW 2128</t>
  </si>
  <si>
    <t>tel: (+61 2) 9752 0200</t>
  </si>
  <si>
    <t>Applicants by age</t>
  </si>
  <si>
    <t>Applicants by gender</t>
  </si>
  <si>
    <t>Non-year 12</t>
  </si>
  <si>
    <t>Age group</t>
  </si>
  <si>
    <t>Field of study of application 1st preferences by applicant type</t>
  </si>
  <si>
    <t>Field of study of application first preferences by gender</t>
  </si>
  <si>
    <t>1 = NSW, 2 = ACT, 3 to 8 = Interstate and IB, 9 = non-Year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</si>
</sst>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Arial Black"/>
      <family val="2"/>
    </font>
    <font>
      <i/>
      <sz val="11"/>
      <color theme="1"/>
      <name val="Arial Black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151E47"/>
      <name val="Arial"/>
      <family val="2"/>
    </font>
    <font>
      <b/>
      <sz val="10"/>
      <color theme="1"/>
      <name val="Arial Black"/>
      <family val="2"/>
    </font>
    <font>
      <i/>
      <sz val="10"/>
      <color theme="1"/>
      <name val="Arial Black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 Black"/>
      <family val="2"/>
    </font>
    <font>
      <b/>
      <i/>
      <sz val="11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indexed="64"/>
      </bottom>
      <diagonal/>
    </border>
    <border>
      <left style="medium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9" fontId="0" fillId="0" borderId="0" xfId="1" applyFont="1"/>
    <xf numFmtId="0" fontId="2" fillId="0" borderId="0" xfId="0" applyFont="1" applyAlignment="1">
      <alignment horizontal="right"/>
    </xf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3" xfId="0" applyFont="1" applyFill="1" applyBorder="1"/>
    <xf numFmtId="0" fontId="9" fillId="4" borderId="3" xfId="0" applyFont="1" applyFill="1" applyBorder="1" applyAlignment="1">
      <alignment horizontal="center"/>
    </xf>
    <xf numFmtId="0" fontId="0" fillId="0" borderId="3" xfId="0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4" fillId="0" borderId="0" xfId="0" applyFont="1" applyAlignment="1">
      <alignment horizontal="left" indent="1"/>
    </xf>
    <xf numFmtId="0" fontId="9" fillId="0" borderId="0" xfId="0" applyFont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left" indent="1"/>
    </xf>
    <xf numFmtId="3" fontId="13" fillId="0" borderId="2" xfId="0" applyNumberFormat="1" applyFont="1" applyBorder="1" applyAlignment="1">
      <alignment horizontal="center"/>
    </xf>
    <xf numFmtId="0" fontId="8" fillId="0" borderId="3" xfId="0" applyFont="1" applyBorder="1"/>
    <xf numFmtId="0" fontId="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3" fillId="3" borderId="2" xfId="0" applyFont="1" applyFill="1" applyBorder="1" applyAlignment="1">
      <alignment horizontal="left"/>
    </xf>
    <xf numFmtId="0" fontId="9" fillId="3" borderId="0" xfId="0" applyFont="1" applyFill="1"/>
    <xf numFmtId="0" fontId="14" fillId="5" borderId="0" xfId="0" applyFont="1" applyFill="1" applyAlignment="1">
      <alignment horizontal="center"/>
    </xf>
    <xf numFmtId="3" fontId="14" fillId="5" borderId="0" xfId="0" applyNumberFormat="1" applyFont="1" applyFill="1" applyAlignment="1">
      <alignment horizontal="center"/>
    </xf>
    <xf numFmtId="3" fontId="13" fillId="5" borderId="2" xfId="0" applyNumberFormat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right"/>
    </xf>
    <xf numFmtId="0" fontId="9" fillId="4" borderId="0" xfId="0" applyFont="1" applyFill="1"/>
    <xf numFmtId="0" fontId="14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0" fontId="8" fillId="3" borderId="2" xfId="0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9" fontId="8" fillId="2" borderId="0" xfId="1" applyFont="1" applyFill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9" fontId="8" fillId="2" borderId="0" xfId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9" fontId="8" fillId="0" borderId="0" xfId="1" applyFont="1" applyAlignment="1"/>
    <xf numFmtId="0" fontId="8" fillId="2" borderId="2" xfId="0" applyFont="1" applyFill="1" applyBorder="1" applyAlignment="1">
      <alignment horizontal="left"/>
    </xf>
    <xf numFmtId="0" fontId="8" fillId="2" borderId="0" xfId="0" applyFont="1" applyFill="1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9" fontId="11" fillId="4" borderId="0" xfId="1" applyFont="1" applyFill="1"/>
    <xf numFmtId="9" fontId="8" fillId="0" borderId="0" xfId="0" applyNumberFormat="1" applyFont="1"/>
    <xf numFmtId="0" fontId="17" fillId="4" borderId="1" xfId="0" applyFont="1" applyFill="1" applyBorder="1"/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3" fillId="0" borderId="0" xfId="0" applyFont="1" applyAlignment="1">
      <alignment horizontal="left" indent="1"/>
    </xf>
    <xf numFmtId="0" fontId="14" fillId="0" borderId="0" xfId="0" applyFont="1" applyAlignment="1">
      <alignment horizontal="center"/>
    </xf>
    <xf numFmtId="9" fontId="13" fillId="2" borderId="2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9" fontId="14" fillId="3" borderId="0" xfId="1" applyFont="1" applyFill="1" applyBorder="1" applyAlignment="1">
      <alignment horizontal="center"/>
    </xf>
    <xf numFmtId="9" fontId="13" fillId="3" borderId="2" xfId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3" fontId="14" fillId="0" borderId="0" xfId="0" applyNumberFormat="1" applyFont="1" applyAlignment="1">
      <alignment horizontal="center"/>
    </xf>
    <xf numFmtId="0" fontId="8" fillId="3" borderId="5" xfId="0" applyFont="1" applyFill="1" applyBorder="1"/>
    <xf numFmtId="0" fontId="8" fillId="3" borderId="6" xfId="0" applyFont="1" applyFill="1" applyBorder="1"/>
    <xf numFmtId="0" fontId="8" fillId="0" borderId="7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14" fillId="3" borderId="2" xfId="0" applyNumberFormat="1" applyFont="1" applyFill="1" applyBorder="1" applyAlignment="1">
      <alignment horizontal="center"/>
    </xf>
    <xf numFmtId="0" fontId="8" fillId="3" borderId="9" xfId="0" applyFont="1" applyFill="1" applyBorder="1"/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07F7B"/>
      <color rgb="FF97E4FF"/>
      <color rgb="FFFFFF00"/>
      <color rgb="FF9900CC"/>
      <color rgb="FFC60C46"/>
      <color rgb="FFF47B20"/>
      <color rgb="FFA0CF67"/>
      <color rgb="FFF3901D"/>
      <color rgb="FF004990"/>
      <color rgb="FF005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1327352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59EAE5-0D84-8844-9D47-070EE8E6C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735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1323006</xdr:colOff>
      <xdr:row>1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97BC72-AC8D-3A45-B524-96FA3A065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3006" cy="380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1327352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0007AD-0C2D-F94E-B3C6-BA48CF194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735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1370582</xdr:colOff>
      <xdr:row>2</xdr:row>
      <xdr:rowOff>11598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C6BB2E-D370-6E4D-81EC-6FBB89420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0"/>
          <a:ext cx="1370582" cy="3925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1327354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2F8D14-A2C8-2C47-9905-371F0B950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7354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2"/>
  <sheetViews>
    <sheetView tabSelected="1" zoomScaleNormal="100" workbookViewId="0">
      <selection activeCell="A3" sqref="A3"/>
    </sheetView>
  </sheetViews>
  <sheetFormatPr baseColWidth="10" defaultColWidth="8.83203125" defaultRowHeight="15" x14ac:dyDescent="0.2"/>
  <cols>
    <col min="1" max="1" width="22" customWidth="1"/>
    <col min="2" max="2" width="19.83203125" customWidth="1"/>
    <col min="3" max="15" width="8" customWidth="1"/>
  </cols>
  <sheetData>
    <row r="3" spans="1:17" ht="17" x14ac:dyDescent="0.25">
      <c r="A3" s="7" t="s">
        <v>60</v>
      </c>
    </row>
    <row r="4" spans="1:17" ht="17" x14ac:dyDescent="0.25">
      <c r="A4" s="7" t="s">
        <v>59</v>
      </c>
      <c r="I4" s="8"/>
      <c r="J4" s="8"/>
      <c r="K4" s="8"/>
      <c r="N4" s="8"/>
      <c r="O4" s="8"/>
    </row>
    <row r="5" spans="1:17" ht="17" x14ac:dyDescent="0.25">
      <c r="A5" s="7"/>
      <c r="I5" s="8"/>
      <c r="J5" s="8"/>
      <c r="K5" s="8"/>
      <c r="N5" s="8"/>
      <c r="O5" s="9" t="s">
        <v>28</v>
      </c>
    </row>
    <row r="6" spans="1:17" x14ac:dyDescent="0.2">
      <c r="A6" s="10" t="s">
        <v>61</v>
      </c>
      <c r="B6" s="10"/>
      <c r="C6" s="11" t="s">
        <v>33</v>
      </c>
      <c r="D6" s="11" t="s">
        <v>34</v>
      </c>
      <c r="E6" s="11" t="s">
        <v>35</v>
      </c>
      <c r="F6" s="11" t="s">
        <v>36</v>
      </c>
      <c r="G6" s="11" t="s">
        <v>37</v>
      </c>
      <c r="H6" s="11" t="s">
        <v>38</v>
      </c>
      <c r="I6" s="11" t="s">
        <v>43</v>
      </c>
      <c r="J6" s="11" t="s">
        <v>52</v>
      </c>
      <c r="K6" s="11" t="s">
        <v>62</v>
      </c>
      <c r="L6" s="11" t="s">
        <v>63</v>
      </c>
      <c r="M6" s="11" t="s">
        <v>64</v>
      </c>
      <c r="N6" s="11" t="s">
        <v>58</v>
      </c>
      <c r="O6" s="11" t="s">
        <v>60</v>
      </c>
      <c r="P6" s="25"/>
      <c r="Q6" s="2"/>
    </row>
    <row r="7" spans="1:17" x14ac:dyDescent="0.2">
      <c r="A7" s="32" t="s">
        <v>5</v>
      </c>
      <c r="B7" s="26"/>
      <c r="C7" s="27">
        <f t="shared" ref="C7:F7" si="0">C15</f>
        <v>42032</v>
      </c>
      <c r="D7" s="27">
        <f t="shared" si="0"/>
        <v>42638</v>
      </c>
      <c r="E7" s="27">
        <f t="shared" si="0"/>
        <v>43227</v>
      </c>
      <c r="F7" s="27">
        <f t="shared" si="0"/>
        <v>43996</v>
      </c>
      <c r="G7" s="27">
        <f>G15</f>
        <v>44732</v>
      </c>
      <c r="H7" s="27">
        <f t="shared" ref="H7:I7" si="1">H15</f>
        <v>44164</v>
      </c>
      <c r="I7" s="27">
        <f t="shared" si="1"/>
        <v>43228</v>
      </c>
      <c r="J7" s="27">
        <v>41284</v>
      </c>
      <c r="K7" s="27">
        <v>41141</v>
      </c>
      <c r="L7" s="27">
        <v>42765</v>
      </c>
      <c r="M7" s="27">
        <v>42086</v>
      </c>
      <c r="N7" s="27">
        <v>40745</v>
      </c>
      <c r="O7" s="27">
        <v>40472</v>
      </c>
      <c r="P7" s="26"/>
      <c r="Q7" s="1"/>
    </row>
    <row r="8" spans="1:17" x14ac:dyDescent="0.2">
      <c r="A8" s="32" t="s">
        <v>6</v>
      </c>
      <c r="B8" s="26"/>
      <c r="C8" s="27">
        <f t="shared" ref="C8:F8" si="2">C16</f>
        <v>2334</v>
      </c>
      <c r="D8" s="27">
        <f t="shared" si="2"/>
        <v>2361</v>
      </c>
      <c r="E8" s="27">
        <f t="shared" si="2"/>
        <v>2315</v>
      </c>
      <c r="F8" s="27">
        <f t="shared" si="2"/>
        <v>2417</v>
      </c>
      <c r="G8" s="27">
        <f>G16</f>
        <v>2337</v>
      </c>
      <c r="H8" s="27">
        <f t="shared" ref="H8:I8" si="3">H16</f>
        <v>2381</v>
      </c>
      <c r="I8" s="27">
        <f t="shared" si="3"/>
        <v>2268</v>
      </c>
      <c r="J8" s="27">
        <v>2330</v>
      </c>
      <c r="K8" s="27">
        <v>1958</v>
      </c>
      <c r="L8" s="27">
        <v>1946</v>
      </c>
      <c r="M8" s="27">
        <v>2051</v>
      </c>
      <c r="N8" s="27">
        <v>2001</v>
      </c>
      <c r="O8" s="27">
        <v>2129</v>
      </c>
      <c r="P8" s="26"/>
      <c r="Q8" s="1"/>
    </row>
    <row r="9" spans="1:17" x14ac:dyDescent="0.2">
      <c r="A9" s="32" t="s">
        <v>7</v>
      </c>
      <c r="B9" s="26"/>
      <c r="C9" s="27">
        <f t="shared" ref="C9:F9" si="4">SUM(C17:C22)</f>
        <v>4341</v>
      </c>
      <c r="D9" s="27">
        <f t="shared" si="4"/>
        <v>4441</v>
      </c>
      <c r="E9" s="27">
        <f t="shared" si="4"/>
        <v>4590</v>
      </c>
      <c r="F9" s="27">
        <f t="shared" si="4"/>
        <v>4534</v>
      </c>
      <c r="G9" s="27">
        <f>SUM(G17:G22)</f>
        <v>5033</v>
      </c>
      <c r="H9" s="27">
        <f t="shared" ref="H9" si="5">SUM(H17:H22)</f>
        <v>4961</v>
      </c>
      <c r="I9" s="27">
        <f>SUM(I17:I22)</f>
        <v>4926</v>
      </c>
      <c r="J9" s="27">
        <v>4833</v>
      </c>
      <c r="K9" s="27">
        <v>4502</v>
      </c>
      <c r="L9" s="27">
        <v>5180</v>
      </c>
      <c r="M9" s="27">
        <v>4975</v>
      </c>
      <c r="N9" s="27">
        <v>5179</v>
      </c>
      <c r="O9" s="27">
        <v>5389</v>
      </c>
      <c r="P9" s="26"/>
      <c r="Q9" s="1"/>
    </row>
    <row r="10" spans="1:17" x14ac:dyDescent="0.2">
      <c r="A10" s="32" t="s">
        <v>2</v>
      </c>
      <c r="B10" s="26"/>
      <c r="C10" s="27">
        <f t="shared" ref="C10:F10" si="6">C23</f>
        <v>37691</v>
      </c>
      <c r="D10" s="27">
        <f t="shared" si="6"/>
        <v>38557</v>
      </c>
      <c r="E10" s="27">
        <f t="shared" si="6"/>
        <v>38406</v>
      </c>
      <c r="F10" s="27">
        <f t="shared" si="6"/>
        <v>36809</v>
      </c>
      <c r="G10" s="27">
        <f>G23</f>
        <v>32000</v>
      </c>
      <c r="H10" s="27">
        <f t="shared" ref="H10:I10" si="7">H23</f>
        <v>30266</v>
      </c>
      <c r="I10" s="27">
        <f t="shared" si="7"/>
        <v>25050</v>
      </c>
      <c r="J10" s="27">
        <v>23611</v>
      </c>
      <c r="K10" s="27">
        <v>28402</v>
      </c>
      <c r="L10" s="27">
        <v>31730</v>
      </c>
      <c r="M10" s="27">
        <v>28496</v>
      </c>
      <c r="N10" s="27">
        <v>25973</v>
      </c>
      <c r="O10" s="27">
        <v>24454</v>
      </c>
      <c r="P10" s="26"/>
      <c r="Q10" s="1"/>
    </row>
    <row r="11" spans="1:17" x14ac:dyDescent="0.2">
      <c r="A11" s="33" t="s">
        <v>56</v>
      </c>
      <c r="B11" s="26"/>
      <c r="C11" s="28">
        <f>SUM(C7:C10)</f>
        <v>86398</v>
      </c>
      <c r="D11" s="28">
        <f t="shared" ref="D11:L11" si="8">SUM(D7:D10)</f>
        <v>87997</v>
      </c>
      <c r="E11" s="28">
        <f t="shared" si="8"/>
        <v>88538</v>
      </c>
      <c r="F11" s="28">
        <f t="shared" si="8"/>
        <v>87756</v>
      </c>
      <c r="G11" s="28">
        <f t="shared" si="8"/>
        <v>84102</v>
      </c>
      <c r="H11" s="28">
        <f t="shared" si="8"/>
        <v>81772</v>
      </c>
      <c r="I11" s="28">
        <f t="shared" si="8"/>
        <v>75472</v>
      </c>
      <c r="J11" s="28">
        <f t="shared" si="8"/>
        <v>72058</v>
      </c>
      <c r="K11" s="28">
        <f t="shared" si="8"/>
        <v>76003</v>
      </c>
      <c r="L11" s="28">
        <f t="shared" si="8"/>
        <v>81621</v>
      </c>
      <c r="M11" s="28">
        <f>SUM(M7:M10)</f>
        <v>77608</v>
      </c>
      <c r="N11" s="28">
        <v>73898</v>
      </c>
      <c r="O11" s="28">
        <v>72444</v>
      </c>
      <c r="P11" s="26"/>
      <c r="Q11" s="1"/>
    </row>
    <row r="12" spans="1:17" ht="16" thickBot="1" x14ac:dyDescent="0.25">
      <c r="A12" s="34" t="s">
        <v>55</v>
      </c>
      <c r="B12" s="29"/>
      <c r="C12" s="82"/>
      <c r="D12" s="82"/>
      <c r="E12" s="82"/>
      <c r="F12" s="82"/>
      <c r="G12" s="82"/>
      <c r="H12" s="82"/>
      <c r="I12" s="82"/>
      <c r="J12" s="82"/>
      <c r="K12" s="30">
        <v>72645</v>
      </c>
      <c r="L12" s="30">
        <v>98614</v>
      </c>
      <c r="M12" s="30">
        <v>106362</v>
      </c>
      <c r="N12" s="30">
        <v>125660</v>
      </c>
      <c r="O12" s="30">
        <v>124901</v>
      </c>
      <c r="P12" s="26"/>
      <c r="Q12" s="1"/>
    </row>
    <row r="13" spans="1:17" x14ac:dyDescent="0.2">
      <c r="A13" s="75"/>
      <c r="B13" s="69"/>
      <c r="C13" s="76"/>
      <c r="D13" s="76"/>
      <c r="E13" s="76"/>
      <c r="F13" s="76"/>
      <c r="G13" s="76"/>
      <c r="H13" s="76"/>
      <c r="I13" s="76"/>
      <c r="J13" s="76"/>
      <c r="K13" s="28"/>
      <c r="L13" s="28"/>
      <c r="M13" s="28"/>
      <c r="N13" s="28"/>
      <c r="O13" s="28"/>
      <c r="P13" s="26"/>
      <c r="Q13" s="1"/>
    </row>
    <row r="14" spans="1:17" ht="17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9" t="s">
        <v>28</v>
      </c>
      <c r="P14" s="26"/>
      <c r="Q14" s="1"/>
    </row>
    <row r="15" spans="1:17" x14ac:dyDescent="0.2">
      <c r="A15" s="83" t="s">
        <v>0</v>
      </c>
      <c r="B15" s="84">
        <v>1</v>
      </c>
      <c r="C15" s="85">
        <v>42032</v>
      </c>
      <c r="D15" s="85">
        <v>42638</v>
      </c>
      <c r="E15" s="85">
        <v>43227</v>
      </c>
      <c r="F15" s="85">
        <v>43996</v>
      </c>
      <c r="G15" s="85">
        <v>44732</v>
      </c>
      <c r="H15" s="85">
        <v>44164</v>
      </c>
      <c r="I15" s="85">
        <v>43228</v>
      </c>
      <c r="J15" s="85">
        <v>41284</v>
      </c>
      <c r="K15" s="85">
        <v>41141</v>
      </c>
      <c r="L15" s="85">
        <v>42765</v>
      </c>
      <c r="M15" s="85">
        <v>42086</v>
      </c>
      <c r="N15" s="85">
        <v>40745</v>
      </c>
      <c r="O15" s="85">
        <v>40472</v>
      </c>
      <c r="P15" s="26"/>
      <c r="Q15" s="1"/>
    </row>
    <row r="16" spans="1:17" x14ac:dyDescent="0.2">
      <c r="A16" s="78" t="s">
        <v>1</v>
      </c>
      <c r="B16" s="18">
        <v>2</v>
      </c>
      <c r="C16" s="27">
        <v>2334</v>
      </c>
      <c r="D16" s="27">
        <v>2361</v>
      </c>
      <c r="E16" s="27">
        <v>2315</v>
      </c>
      <c r="F16" s="27">
        <v>2417</v>
      </c>
      <c r="G16" s="27">
        <v>2337</v>
      </c>
      <c r="H16" s="27">
        <v>2381</v>
      </c>
      <c r="I16" s="27">
        <v>2268</v>
      </c>
      <c r="J16" s="27">
        <v>2330</v>
      </c>
      <c r="K16" s="27">
        <v>1958</v>
      </c>
      <c r="L16" s="27">
        <v>1946</v>
      </c>
      <c r="M16" s="27">
        <v>2051</v>
      </c>
      <c r="N16" s="27">
        <v>2001</v>
      </c>
      <c r="O16" s="27">
        <v>2129</v>
      </c>
      <c r="P16" s="26"/>
      <c r="Q16" s="1"/>
    </row>
    <row r="17" spans="1:17" x14ac:dyDescent="0.2">
      <c r="A17" s="78" t="s">
        <v>44</v>
      </c>
      <c r="B17" s="18">
        <v>3</v>
      </c>
      <c r="C17" s="27">
        <v>1774</v>
      </c>
      <c r="D17" s="27">
        <v>1854</v>
      </c>
      <c r="E17" s="27">
        <v>1752</v>
      </c>
      <c r="F17" s="27">
        <v>1771</v>
      </c>
      <c r="G17" s="27">
        <v>1799</v>
      </c>
      <c r="H17" s="27">
        <v>1680</v>
      </c>
      <c r="I17" s="27">
        <v>1641</v>
      </c>
      <c r="J17" s="27">
        <v>1604</v>
      </c>
      <c r="K17" s="27">
        <v>1329</v>
      </c>
      <c r="L17" s="27">
        <v>1610</v>
      </c>
      <c r="M17" s="27">
        <v>1558</v>
      </c>
      <c r="N17" s="27">
        <v>1465</v>
      </c>
      <c r="O17" s="27">
        <v>1470</v>
      </c>
      <c r="P17" s="26"/>
      <c r="Q17" s="1"/>
    </row>
    <row r="18" spans="1:17" x14ac:dyDescent="0.2">
      <c r="A18" s="78" t="s">
        <v>45</v>
      </c>
      <c r="B18" s="18">
        <v>4</v>
      </c>
      <c r="C18" s="27">
        <v>870</v>
      </c>
      <c r="D18" s="27">
        <v>816</v>
      </c>
      <c r="E18" s="27">
        <v>931</v>
      </c>
      <c r="F18" s="27">
        <v>921</v>
      </c>
      <c r="G18" s="27">
        <v>1063</v>
      </c>
      <c r="H18" s="27">
        <v>1148</v>
      </c>
      <c r="I18" s="27">
        <v>1081</v>
      </c>
      <c r="J18" s="27">
        <v>1001</v>
      </c>
      <c r="K18" s="27">
        <v>695</v>
      </c>
      <c r="L18" s="27">
        <v>966</v>
      </c>
      <c r="M18" s="27">
        <v>985</v>
      </c>
      <c r="N18" s="27">
        <v>1157</v>
      </c>
      <c r="O18" s="27">
        <v>1221</v>
      </c>
      <c r="P18" s="26"/>
      <c r="Q18" s="1"/>
    </row>
    <row r="19" spans="1:17" x14ac:dyDescent="0.2">
      <c r="A19" s="78" t="s">
        <v>46</v>
      </c>
      <c r="B19" s="18">
        <v>5</v>
      </c>
      <c r="C19" s="27">
        <v>482</v>
      </c>
      <c r="D19" s="27">
        <v>506</v>
      </c>
      <c r="E19" s="27">
        <v>501</v>
      </c>
      <c r="F19" s="27">
        <v>594</v>
      </c>
      <c r="G19" s="27">
        <v>572</v>
      </c>
      <c r="H19" s="27">
        <v>565</v>
      </c>
      <c r="I19" s="27">
        <v>576</v>
      </c>
      <c r="J19" s="27">
        <v>526</v>
      </c>
      <c r="K19" s="27">
        <v>543</v>
      </c>
      <c r="L19" s="27">
        <v>574</v>
      </c>
      <c r="M19" s="27">
        <v>529</v>
      </c>
      <c r="N19" s="27">
        <v>500</v>
      </c>
      <c r="O19" s="27">
        <v>532</v>
      </c>
      <c r="P19" s="26"/>
      <c r="Q19" s="1"/>
    </row>
    <row r="20" spans="1:17" x14ac:dyDescent="0.2">
      <c r="A20" s="78" t="s">
        <v>47</v>
      </c>
      <c r="B20" s="18">
        <v>6</v>
      </c>
      <c r="C20" s="27">
        <v>371</v>
      </c>
      <c r="D20" s="27">
        <v>396</v>
      </c>
      <c r="E20" s="27">
        <v>440</v>
      </c>
      <c r="F20" s="27">
        <v>353</v>
      </c>
      <c r="G20" s="27">
        <v>581</v>
      </c>
      <c r="H20" s="27">
        <v>559</v>
      </c>
      <c r="I20" s="27">
        <v>542</v>
      </c>
      <c r="J20" s="27">
        <v>546</v>
      </c>
      <c r="K20" s="27">
        <v>456</v>
      </c>
      <c r="L20" s="27">
        <v>375</v>
      </c>
      <c r="M20" s="27">
        <v>372</v>
      </c>
      <c r="N20" s="27">
        <v>405</v>
      </c>
      <c r="O20" s="27">
        <v>447</v>
      </c>
      <c r="P20" s="26"/>
      <c r="Q20" s="1"/>
    </row>
    <row r="21" spans="1:17" x14ac:dyDescent="0.2">
      <c r="A21" s="78" t="s">
        <v>48</v>
      </c>
      <c r="B21" s="18">
        <v>7</v>
      </c>
      <c r="C21" s="27">
        <v>256</v>
      </c>
      <c r="D21" s="27">
        <v>279</v>
      </c>
      <c r="E21" s="27">
        <v>247</v>
      </c>
      <c r="F21" s="27">
        <v>224</v>
      </c>
      <c r="G21" s="27">
        <v>231</v>
      </c>
      <c r="H21" s="27">
        <v>208</v>
      </c>
      <c r="I21" s="27">
        <v>227</v>
      </c>
      <c r="J21" s="27">
        <v>209</v>
      </c>
      <c r="K21" s="27">
        <v>201</v>
      </c>
      <c r="L21" s="27">
        <v>192</v>
      </c>
      <c r="M21" s="27">
        <v>169</v>
      </c>
      <c r="N21" s="27">
        <v>219</v>
      </c>
      <c r="O21" s="27">
        <v>221</v>
      </c>
      <c r="P21" s="26"/>
      <c r="Q21" s="1"/>
    </row>
    <row r="22" spans="1:17" x14ac:dyDescent="0.2">
      <c r="A22" s="78" t="s">
        <v>49</v>
      </c>
      <c r="B22" s="18">
        <v>8</v>
      </c>
      <c r="C22" s="27">
        <v>588</v>
      </c>
      <c r="D22" s="27">
        <v>590</v>
      </c>
      <c r="E22" s="27">
        <v>719</v>
      </c>
      <c r="F22" s="27">
        <v>671</v>
      </c>
      <c r="G22" s="27">
        <v>787</v>
      </c>
      <c r="H22" s="27">
        <v>801</v>
      </c>
      <c r="I22" s="27">
        <v>859</v>
      </c>
      <c r="J22" s="27">
        <v>947</v>
      </c>
      <c r="K22" s="27">
        <v>1278</v>
      </c>
      <c r="L22" s="27">
        <v>1463</v>
      </c>
      <c r="M22" s="27">
        <v>1362</v>
      </c>
      <c r="N22" s="27">
        <v>1433</v>
      </c>
      <c r="O22" s="27">
        <v>1498</v>
      </c>
      <c r="P22" s="26"/>
      <c r="Q22" s="1"/>
    </row>
    <row r="23" spans="1:17" ht="16" thickBot="1" x14ac:dyDescent="0.25">
      <c r="A23" s="77" t="s">
        <v>2</v>
      </c>
      <c r="B23" s="79">
        <v>9</v>
      </c>
      <c r="C23" s="80">
        <v>37691</v>
      </c>
      <c r="D23" s="80">
        <v>38557</v>
      </c>
      <c r="E23" s="80">
        <v>38406</v>
      </c>
      <c r="F23" s="80">
        <v>36809</v>
      </c>
      <c r="G23" s="80">
        <v>32000</v>
      </c>
      <c r="H23" s="80">
        <v>30266</v>
      </c>
      <c r="I23" s="81">
        <v>25050</v>
      </c>
      <c r="J23" s="81">
        <v>23611</v>
      </c>
      <c r="K23" s="81">
        <v>28402</v>
      </c>
      <c r="L23" s="81">
        <v>31730</v>
      </c>
      <c r="M23" s="81">
        <v>28496</v>
      </c>
      <c r="N23" s="81">
        <v>25973</v>
      </c>
      <c r="O23" s="81">
        <v>24454</v>
      </c>
      <c r="P23" s="26"/>
      <c r="Q23" s="1"/>
    </row>
    <row r="24" spans="1:17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1"/>
    </row>
    <row r="25" spans="1:17" x14ac:dyDescent="0.2">
      <c r="A25" s="26" t="s">
        <v>75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1"/>
    </row>
    <row r="26" spans="1:17" x14ac:dyDescent="0.2">
      <c r="A26" s="26" t="s">
        <v>53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1"/>
    </row>
    <row r="27" spans="1:17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1"/>
    </row>
    <row r="28" spans="1:17" x14ac:dyDescent="0.2">
      <c r="A28" s="39" t="s">
        <v>57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"/>
    </row>
    <row r="29" spans="1:17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31"/>
      <c r="N29" s="31"/>
      <c r="O29" s="26"/>
      <c r="P29" s="26"/>
      <c r="Q29" s="1"/>
    </row>
    <row r="30" spans="1:17" x14ac:dyDescent="0.2">
      <c r="A30" s="13" t="s">
        <v>65</v>
      </c>
      <c r="B30" s="14"/>
      <c r="C30" s="14"/>
      <c r="D30" s="14"/>
      <c r="E30" s="41"/>
      <c r="F30" s="41"/>
      <c r="G30" s="41"/>
      <c r="H30" s="41"/>
      <c r="I30" s="41"/>
      <c r="J30" s="41"/>
      <c r="K30" s="41"/>
      <c r="L30" s="41"/>
      <c r="M30" s="42"/>
      <c r="N30" s="42"/>
      <c r="O30" s="15" t="s">
        <v>66</v>
      </c>
      <c r="P30" s="26"/>
    </row>
    <row r="31" spans="1:17" x14ac:dyDescent="0.2">
      <c r="A31" s="16" t="s">
        <v>67</v>
      </c>
      <c r="B31" s="17"/>
      <c r="C31" s="17"/>
      <c r="D31" s="17"/>
      <c r="E31" s="43"/>
      <c r="F31" s="43"/>
      <c r="G31" s="43"/>
      <c r="H31" s="43"/>
      <c r="I31" s="42"/>
      <c r="J31" s="42"/>
      <c r="K31" s="42"/>
      <c r="L31" s="42"/>
      <c r="M31" s="42"/>
      <c r="N31" s="42"/>
      <c r="O31" s="19" t="s">
        <v>68</v>
      </c>
      <c r="P31" s="26"/>
    </row>
    <row r="32" spans="1:17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</sheetData>
  <sortState xmlns:xlrd2="http://schemas.microsoft.com/office/spreadsheetml/2017/richdata2" ref="A7:E29">
    <sortCondition ref="A7:A29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0"/>
  <sheetViews>
    <sheetView workbookViewId="0">
      <selection activeCell="L5" sqref="L5"/>
    </sheetView>
  </sheetViews>
  <sheetFormatPr baseColWidth="10" defaultColWidth="8.83203125" defaultRowHeight="15" x14ac:dyDescent="0.2"/>
  <cols>
    <col min="1" max="1" width="22.6640625" customWidth="1"/>
    <col min="2" max="2" width="33.83203125" customWidth="1"/>
    <col min="3" max="3" width="14.33203125" customWidth="1"/>
  </cols>
  <sheetData>
    <row r="3" spans="1:5" ht="17" x14ac:dyDescent="0.25">
      <c r="A3" s="7" t="s">
        <v>60</v>
      </c>
    </row>
    <row r="4" spans="1:5" ht="17" x14ac:dyDescent="0.25">
      <c r="A4" s="44" t="s">
        <v>69</v>
      </c>
    </row>
    <row r="7" spans="1:5" ht="16" x14ac:dyDescent="0.25">
      <c r="A7" s="45" t="s">
        <v>9</v>
      </c>
      <c r="B7" s="46" t="s">
        <v>28</v>
      </c>
      <c r="C7" s="8"/>
      <c r="E7" s="4"/>
    </row>
    <row r="8" spans="1:5" x14ac:dyDescent="0.2">
      <c r="A8" s="35" t="s">
        <v>72</v>
      </c>
      <c r="B8" s="25"/>
      <c r="C8" s="26"/>
      <c r="E8" s="4"/>
    </row>
    <row r="9" spans="1:5" x14ac:dyDescent="0.2">
      <c r="A9" s="32" t="s">
        <v>16</v>
      </c>
      <c r="B9" s="27">
        <v>47913</v>
      </c>
      <c r="C9" s="26"/>
      <c r="E9" s="4"/>
    </row>
    <row r="10" spans="1:5" x14ac:dyDescent="0.2">
      <c r="A10" s="32" t="s">
        <v>39</v>
      </c>
      <c r="B10" s="27">
        <v>66</v>
      </c>
      <c r="C10" s="26"/>
      <c r="E10" s="4"/>
    </row>
    <row r="11" spans="1:5" x14ac:dyDescent="0.2">
      <c r="A11" s="32" t="s">
        <v>42</v>
      </c>
      <c r="B11" s="27">
        <v>7</v>
      </c>
      <c r="C11" s="26"/>
      <c r="E11" s="4"/>
    </row>
    <row r="12" spans="1:5" ht="16" thickBot="1" x14ac:dyDescent="0.25">
      <c r="A12" s="50" t="s">
        <v>26</v>
      </c>
      <c r="B12" s="51">
        <v>4</v>
      </c>
      <c r="C12" s="26"/>
      <c r="E12" s="4"/>
    </row>
    <row r="13" spans="1:5" x14ac:dyDescent="0.2">
      <c r="A13" s="26"/>
      <c r="B13" s="26"/>
      <c r="C13" s="26"/>
      <c r="E13" s="4"/>
    </row>
    <row r="14" spans="1:5" ht="16" x14ac:dyDescent="0.25">
      <c r="A14" s="47" t="s">
        <v>71</v>
      </c>
      <c r="B14" s="46" t="s">
        <v>28</v>
      </c>
      <c r="C14" s="48"/>
      <c r="E14" s="4"/>
    </row>
    <row r="15" spans="1:5" x14ac:dyDescent="0.2">
      <c r="A15" s="35" t="s">
        <v>72</v>
      </c>
      <c r="B15" s="49"/>
      <c r="C15" s="26"/>
      <c r="E15" s="4"/>
    </row>
    <row r="16" spans="1:5" x14ac:dyDescent="0.2">
      <c r="A16" s="32" t="s">
        <v>16</v>
      </c>
      <c r="B16" s="27">
        <v>10617</v>
      </c>
      <c r="C16" s="26"/>
      <c r="E16" s="4"/>
    </row>
    <row r="17" spans="1:5" x14ac:dyDescent="0.2">
      <c r="A17" s="32" t="s">
        <v>39</v>
      </c>
      <c r="B17" s="27">
        <v>8947</v>
      </c>
      <c r="C17" s="26"/>
      <c r="E17" s="4"/>
    </row>
    <row r="18" spans="1:5" x14ac:dyDescent="0.2">
      <c r="A18" s="32" t="s">
        <v>42</v>
      </c>
      <c r="B18" s="27">
        <v>2218</v>
      </c>
      <c r="C18" s="26"/>
      <c r="E18" s="4"/>
    </row>
    <row r="19" spans="1:5" x14ac:dyDescent="0.2">
      <c r="A19" s="32" t="s">
        <v>40</v>
      </c>
      <c r="B19" s="27">
        <v>1101</v>
      </c>
      <c r="C19" s="26"/>
    </row>
    <row r="20" spans="1:5" x14ac:dyDescent="0.2">
      <c r="A20" s="32" t="s">
        <v>41</v>
      </c>
      <c r="B20" s="27">
        <v>627</v>
      </c>
      <c r="C20" s="26"/>
    </row>
    <row r="21" spans="1:5" ht="16" thickBot="1" x14ac:dyDescent="0.25">
      <c r="A21" s="50" t="s">
        <v>8</v>
      </c>
      <c r="B21" s="51">
        <v>944</v>
      </c>
      <c r="C21" s="26"/>
    </row>
    <row r="22" spans="1:5" x14ac:dyDescent="0.2">
      <c r="A22" s="26"/>
      <c r="B22" s="26"/>
      <c r="C22" s="26"/>
    </row>
    <row r="23" spans="1:5" x14ac:dyDescent="0.2">
      <c r="A23" s="39" t="s">
        <v>57</v>
      </c>
      <c r="B23" s="26"/>
      <c r="C23" s="26"/>
    </row>
    <row r="24" spans="1:5" x14ac:dyDescent="0.2">
      <c r="B24" s="12"/>
      <c r="C24" s="26"/>
    </row>
    <row r="25" spans="1:5" x14ac:dyDescent="0.2">
      <c r="A25" s="13" t="s">
        <v>65</v>
      </c>
      <c r="B25" s="52" t="s">
        <v>66</v>
      </c>
      <c r="C25" s="26"/>
    </row>
    <row r="26" spans="1:5" x14ac:dyDescent="0.2">
      <c r="A26" s="16" t="s">
        <v>67</v>
      </c>
      <c r="B26" s="19" t="s">
        <v>68</v>
      </c>
      <c r="C26" s="26"/>
    </row>
    <row r="27" spans="1:5" x14ac:dyDescent="0.2">
      <c r="C27" s="26"/>
    </row>
    <row r="28" spans="1:5" x14ac:dyDescent="0.2">
      <c r="A28" s="26"/>
      <c r="B28" s="26"/>
      <c r="C28" s="26"/>
    </row>
    <row r="29" spans="1:5" x14ac:dyDescent="0.2">
      <c r="A29" s="26"/>
      <c r="B29" s="26"/>
      <c r="C29" s="26"/>
    </row>
    <row r="30" spans="1:5" x14ac:dyDescent="0.2">
      <c r="A30" s="26"/>
      <c r="B30" s="26"/>
      <c r="C30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19"/>
  <sheetViews>
    <sheetView workbookViewId="0">
      <selection activeCell="A3" sqref="A3"/>
    </sheetView>
  </sheetViews>
  <sheetFormatPr baseColWidth="10" defaultColWidth="8.83203125" defaultRowHeight="15" x14ac:dyDescent="0.2"/>
  <cols>
    <col min="1" max="1" width="33.33203125" customWidth="1"/>
    <col min="2" max="2" width="20.1640625" customWidth="1"/>
    <col min="3" max="3" width="16.6640625" customWidth="1"/>
    <col min="4" max="5" width="15.6640625" customWidth="1"/>
    <col min="6" max="6" width="14.33203125" customWidth="1"/>
  </cols>
  <sheetData>
    <row r="3" spans="1:6" ht="17" x14ac:dyDescent="0.25">
      <c r="A3" s="7" t="s">
        <v>60</v>
      </c>
    </row>
    <row r="4" spans="1:6" ht="17" x14ac:dyDescent="0.25">
      <c r="A4" s="7" t="s">
        <v>70</v>
      </c>
    </row>
    <row r="6" spans="1:6" ht="16" x14ac:dyDescent="0.25">
      <c r="A6" s="20"/>
      <c r="B6" s="21" t="s">
        <v>17</v>
      </c>
      <c r="C6" s="21" t="s">
        <v>18</v>
      </c>
      <c r="D6" s="22" t="s">
        <v>10</v>
      </c>
      <c r="E6" s="23" t="s">
        <v>3</v>
      </c>
    </row>
    <row r="7" spans="1:6" x14ac:dyDescent="0.2">
      <c r="A7" s="35" t="s">
        <v>27</v>
      </c>
      <c r="B7" s="18"/>
      <c r="C7" s="18"/>
      <c r="D7" s="18"/>
      <c r="E7" s="36"/>
    </row>
    <row r="8" spans="1:6" x14ac:dyDescent="0.2">
      <c r="A8" s="32" t="s">
        <v>1</v>
      </c>
      <c r="B8" s="27">
        <v>1197</v>
      </c>
      <c r="C8" s="27">
        <v>922</v>
      </c>
      <c r="D8" s="27">
        <v>10</v>
      </c>
      <c r="E8" s="37">
        <v>2129</v>
      </c>
    </row>
    <row r="9" spans="1:6" x14ac:dyDescent="0.2">
      <c r="A9" s="32" t="s">
        <v>4</v>
      </c>
      <c r="B9" s="27">
        <v>2985</v>
      </c>
      <c r="C9" s="27">
        <v>2386</v>
      </c>
      <c r="D9" s="27">
        <v>18</v>
      </c>
      <c r="E9" s="37">
        <v>5389</v>
      </c>
    </row>
    <row r="10" spans="1:6" x14ac:dyDescent="0.2">
      <c r="A10" s="32" t="s">
        <v>0</v>
      </c>
      <c r="B10" s="27">
        <v>22395</v>
      </c>
      <c r="C10" s="27">
        <v>17996</v>
      </c>
      <c r="D10" s="27">
        <v>81</v>
      </c>
      <c r="E10" s="37">
        <v>40472</v>
      </c>
    </row>
    <row r="11" spans="1:6" x14ac:dyDescent="0.2">
      <c r="A11" s="32"/>
      <c r="B11" s="27"/>
      <c r="C11" s="27"/>
      <c r="D11" s="27"/>
      <c r="E11" s="37"/>
    </row>
    <row r="12" spans="1:6" x14ac:dyDescent="0.2">
      <c r="A12" s="32" t="s">
        <v>30</v>
      </c>
      <c r="B12" s="27">
        <v>26577</v>
      </c>
      <c r="C12" s="27">
        <v>21304</v>
      </c>
      <c r="D12" s="27">
        <v>109</v>
      </c>
      <c r="E12" s="37">
        <v>47990</v>
      </c>
    </row>
    <row r="13" spans="1:6" x14ac:dyDescent="0.2">
      <c r="A13" s="32" t="s">
        <v>2</v>
      </c>
      <c r="B13" s="27">
        <v>13842</v>
      </c>
      <c r="C13" s="27">
        <v>10535</v>
      </c>
      <c r="D13" s="27">
        <v>77</v>
      </c>
      <c r="E13" s="37">
        <v>24454</v>
      </c>
    </row>
    <row r="14" spans="1:6" ht="16" thickBot="1" x14ac:dyDescent="0.25">
      <c r="A14" s="34" t="s">
        <v>3</v>
      </c>
      <c r="B14" s="30">
        <v>40419</v>
      </c>
      <c r="C14" s="30">
        <v>31839</v>
      </c>
      <c r="D14" s="30">
        <v>186</v>
      </c>
      <c r="E14" s="38">
        <v>72444</v>
      </c>
      <c r="F14" s="24"/>
    </row>
    <row r="15" spans="1:6" x14ac:dyDescent="0.2">
      <c r="A15" s="26"/>
      <c r="B15" s="26"/>
      <c r="C15" s="26"/>
      <c r="D15" s="26"/>
      <c r="E15" s="26"/>
    </row>
    <row r="16" spans="1:6" x14ac:dyDescent="0.2">
      <c r="A16" s="39" t="s">
        <v>57</v>
      </c>
      <c r="B16" s="26"/>
      <c r="C16" s="26"/>
      <c r="D16" s="26"/>
      <c r="E16" s="26"/>
    </row>
    <row r="17" spans="1:7" x14ac:dyDescent="0.2">
      <c r="A17" s="26"/>
      <c r="B17" s="26"/>
      <c r="C17" s="26"/>
      <c r="D17" s="26"/>
      <c r="E17" s="26"/>
    </row>
    <row r="18" spans="1:7" x14ac:dyDescent="0.2">
      <c r="A18" s="13" t="s">
        <v>65</v>
      </c>
      <c r="B18" s="14"/>
      <c r="C18" s="14"/>
      <c r="D18" s="41"/>
      <c r="E18" s="15" t="s">
        <v>66</v>
      </c>
      <c r="F18" s="40"/>
      <c r="G18" s="40"/>
    </row>
    <row r="19" spans="1:7" x14ac:dyDescent="0.2">
      <c r="A19" s="16" t="s">
        <v>67</v>
      </c>
      <c r="B19" s="17"/>
      <c r="C19" s="17"/>
      <c r="D19" s="43"/>
      <c r="E19" s="19" t="s">
        <v>68</v>
      </c>
      <c r="F19" s="40"/>
      <c r="G19" s="4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R137"/>
  <sheetViews>
    <sheetView topLeftCell="B1" workbookViewId="0">
      <selection activeCell="B3" sqref="B3"/>
    </sheetView>
  </sheetViews>
  <sheetFormatPr baseColWidth="10" defaultColWidth="8.83203125" defaultRowHeight="15" x14ac:dyDescent="0.2"/>
  <cols>
    <col min="1" max="1" width="4.6640625" customWidth="1"/>
    <col min="2" max="2" width="42.83203125" customWidth="1"/>
    <col min="3" max="3" width="14.33203125" style="5" customWidth="1"/>
  </cols>
  <sheetData>
    <row r="3" spans="2:18" ht="17" x14ac:dyDescent="0.25">
      <c r="B3" s="7" t="s">
        <v>60</v>
      </c>
    </row>
    <row r="4" spans="2:18" ht="17" x14ac:dyDescent="0.25">
      <c r="B4" s="7" t="s">
        <v>73</v>
      </c>
    </row>
    <row r="6" spans="2:18" ht="16" x14ac:dyDescent="0.25">
      <c r="B6" s="45" t="s">
        <v>1</v>
      </c>
      <c r="C6" s="46" t="s">
        <v>29</v>
      </c>
      <c r="D6" s="26"/>
      <c r="R6" s="6"/>
    </row>
    <row r="7" spans="2:18" x14ac:dyDescent="0.2">
      <c r="B7" s="61" t="s">
        <v>31</v>
      </c>
      <c r="C7" s="62"/>
      <c r="D7" s="25"/>
    </row>
    <row r="8" spans="2:18" x14ac:dyDescent="0.2">
      <c r="B8" s="57" t="s">
        <v>19</v>
      </c>
      <c r="C8" s="53">
        <v>0.25</v>
      </c>
      <c r="D8" s="58"/>
    </row>
    <row r="9" spans="2:18" x14ac:dyDescent="0.2">
      <c r="B9" s="57" t="s">
        <v>11</v>
      </c>
      <c r="C9" s="53">
        <v>0.21</v>
      </c>
      <c r="D9" s="58"/>
    </row>
    <row r="10" spans="2:18" x14ac:dyDescent="0.2">
      <c r="B10" s="57" t="s">
        <v>22</v>
      </c>
      <c r="C10" s="53">
        <v>0.11</v>
      </c>
      <c r="D10" s="58"/>
    </row>
    <row r="11" spans="2:18" x14ac:dyDescent="0.2">
      <c r="B11" s="57" t="s">
        <v>51</v>
      </c>
      <c r="C11" s="53">
        <v>0.08</v>
      </c>
      <c r="D11" s="58"/>
    </row>
    <row r="12" spans="2:18" x14ac:dyDescent="0.2">
      <c r="B12" s="57" t="s">
        <v>20</v>
      </c>
      <c r="C12" s="53">
        <v>0.08</v>
      </c>
      <c r="D12" s="58"/>
    </row>
    <row r="13" spans="2:18" x14ac:dyDescent="0.2">
      <c r="B13" s="57" t="s">
        <v>13</v>
      </c>
      <c r="C13" s="53">
        <v>7.0000000000000007E-2</v>
      </c>
      <c r="D13" s="58"/>
    </row>
    <row r="14" spans="2:18" x14ac:dyDescent="0.2">
      <c r="B14" s="57" t="s">
        <v>14</v>
      </c>
      <c r="C14" s="53">
        <v>7.0000000000000007E-2</v>
      </c>
      <c r="D14" s="58"/>
    </row>
    <row r="15" spans="2:18" x14ac:dyDescent="0.2">
      <c r="B15" s="57" t="s">
        <v>12</v>
      </c>
      <c r="C15" s="53">
        <v>7.0000000000000007E-2</v>
      </c>
      <c r="D15" s="58"/>
    </row>
    <row r="16" spans="2:18" x14ac:dyDescent="0.2">
      <c r="B16" s="57" t="s">
        <v>24</v>
      </c>
      <c r="C16" s="53">
        <v>0.04</v>
      </c>
      <c r="D16" s="58"/>
    </row>
    <row r="17" spans="2:4" x14ac:dyDescent="0.2">
      <c r="B17" s="57" t="s">
        <v>50</v>
      </c>
      <c r="C17" s="53">
        <v>0.02</v>
      </c>
      <c r="D17" s="58"/>
    </row>
    <row r="18" spans="2:4" x14ac:dyDescent="0.2">
      <c r="B18" s="57" t="s">
        <v>15</v>
      </c>
      <c r="C18" s="53" t="s">
        <v>54</v>
      </c>
      <c r="D18" s="58"/>
    </row>
    <row r="19" spans="2:4" ht="16" thickBot="1" x14ac:dyDescent="0.25">
      <c r="B19" s="59" t="s">
        <v>25</v>
      </c>
      <c r="C19" s="54" t="s">
        <v>54</v>
      </c>
      <c r="D19" s="58"/>
    </row>
    <row r="20" spans="2:4" x14ac:dyDescent="0.2">
      <c r="B20" s="60"/>
      <c r="C20" s="55"/>
      <c r="D20" s="58"/>
    </row>
    <row r="21" spans="2:4" ht="16" x14ac:dyDescent="0.25">
      <c r="B21" s="63" t="s">
        <v>0</v>
      </c>
      <c r="C21" s="46" t="s">
        <v>29</v>
      </c>
      <c r="D21" s="58"/>
    </row>
    <row r="22" spans="2:4" x14ac:dyDescent="0.2">
      <c r="B22" s="61" t="s">
        <v>31</v>
      </c>
      <c r="C22" s="62"/>
      <c r="D22" s="58"/>
    </row>
    <row r="23" spans="2:4" x14ac:dyDescent="0.2">
      <c r="B23" s="57" t="s">
        <v>19</v>
      </c>
      <c r="C23" s="53">
        <v>0.21</v>
      </c>
      <c r="D23" s="58"/>
    </row>
    <row r="24" spans="2:4" x14ac:dyDescent="0.2">
      <c r="B24" s="57" t="s">
        <v>11</v>
      </c>
      <c r="C24" s="53">
        <v>0.21</v>
      </c>
      <c r="D24" s="58"/>
    </row>
    <row r="25" spans="2:4" x14ac:dyDescent="0.2">
      <c r="B25" s="57" t="s">
        <v>22</v>
      </c>
      <c r="C25" s="53">
        <v>0.14000000000000001</v>
      </c>
      <c r="D25" s="58"/>
    </row>
    <row r="26" spans="2:4" x14ac:dyDescent="0.2">
      <c r="B26" s="57" t="s">
        <v>51</v>
      </c>
      <c r="C26" s="53">
        <v>0.1</v>
      </c>
      <c r="D26" s="58"/>
    </row>
    <row r="27" spans="2:4" x14ac:dyDescent="0.2">
      <c r="B27" s="57" t="s">
        <v>20</v>
      </c>
      <c r="C27" s="53">
        <v>0.1</v>
      </c>
      <c r="D27" s="58"/>
    </row>
    <row r="28" spans="2:4" x14ac:dyDescent="0.2">
      <c r="B28" s="57" t="s">
        <v>12</v>
      </c>
      <c r="C28" s="53">
        <v>0.08</v>
      </c>
      <c r="D28" s="58"/>
    </row>
    <row r="29" spans="2:4" x14ac:dyDescent="0.2">
      <c r="B29" s="57" t="s">
        <v>24</v>
      </c>
      <c r="C29" s="53">
        <v>0.05</v>
      </c>
      <c r="D29" s="58"/>
    </row>
    <row r="30" spans="2:4" x14ac:dyDescent="0.2">
      <c r="B30" s="57" t="s">
        <v>13</v>
      </c>
      <c r="C30" s="53">
        <v>0.05</v>
      </c>
      <c r="D30" s="58"/>
    </row>
    <row r="31" spans="2:4" x14ac:dyDescent="0.2">
      <c r="B31" s="57" t="s">
        <v>14</v>
      </c>
      <c r="C31" s="53">
        <v>0.05</v>
      </c>
      <c r="D31" s="58"/>
    </row>
    <row r="32" spans="2:4" x14ac:dyDescent="0.2">
      <c r="B32" s="57" t="s">
        <v>50</v>
      </c>
      <c r="C32" s="53">
        <v>0.01</v>
      </c>
      <c r="D32" s="58"/>
    </row>
    <row r="33" spans="2:4" x14ac:dyDescent="0.2">
      <c r="B33" s="57" t="s">
        <v>15</v>
      </c>
      <c r="C33" s="53" t="s">
        <v>54</v>
      </c>
      <c r="D33" s="58"/>
    </row>
    <row r="34" spans="2:4" ht="16" thickBot="1" x14ac:dyDescent="0.25">
      <c r="B34" s="59" t="s">
        <v>25</v>
      </c>
      <c r="C34" s="54" t="s">
        <v>54</v>
      </c>
      <c r="D34" s="58"/>
    </row>
    <row r="35" spans="2:4" x14ac:dyDescent="0.2">
      <c r="B35" s="60"/>
      <c r="C35" s="56"/>
      <c r="D35" s="58"/>
    </row>
    <row r="36" spans="2:4" ht="16" x14ac:dyDescent="0.25">
      <c r="B36" s="64" t="s">
        <v>4</v>
      </c>
      <c r="C36" s="46" t="s">
        <v>29</v>
      </c>
      <c r="D36" s="58"/>
    </row>
    <row r="37" spans="2:4" x14ac:dyDescent="0.2">
      <c r="B37" s="61" t="s">
        <v>31</v>
      </c>
      <c r="C37" s="62"/>
      <c r="D37" s="58"/>
    </row>
    <row r="38" spans="2:4" x14ac:dyDescent="0.2">
      <c r="B38" s="57" t="s">
        <v>11</v>
      </c>
      <c r="C38" s="53">
        <v>0.35</v>
      </c>
      <c r="D38" s="58"/>
    </row>
    <row r="39" spans="2:4" x14ac:dyDescent="0.2">
      <c r="B39" s="57" t="s">
        <v>19</v>
      </c>
      <c r="C39" s="53">
        <v>0.2</v>
      </c>
      <c r="D39" s="58"/>
    </row>
    <row r="40" spans="2:4" x14ac:dyDescent="0.2">
      <c r="B40" s="57" t="s">
        <v>20</v>
      </c>
      <c r="C40" s="53">
        <v>0.15</v>
      </c>
      <c r="D40" s="58"/>
    </row>
    <row r="41" spans="2:4" x14ac:dyDescent="0.2">
      <c r="B41" s="57" t="s">
        <v>51</v>
      </c>
      <c r="C41" s="53">
        <v>0.12</v>
      </c>
      <c r="D41" s="58"/>
    </row>
    <row r="42" spans="2:4" x14ac:dyDescent="0.2">
      <c r="B42" s="57" t="s">
        <v>22</v>
      </c>
      <c r="C42" s="53">
        <v>0.09</v>
      </c>
      <c r="D42" s="58"/>
    </row>
    <row r="43" spans="2:4" x14ac:dyDescent="0.2">
      <c r="B43" s="57" t="s">
        <v>12</v>
      </c>
      <c r="C43" s="53">
        <v>0.03</v>
      </c>
      <c r="D43" s="58"/>
    </row>
    <row r="44" spans="2:4" x14ac:dyDescent="0.2">
      <c r="B44" s="57" t="s">
        <v>14</v>
      </c>
      <c r="C44" s="53">
        <v>0.02</v>
      </c>
      <c r="D44" s="58"/>
    </row>
    <row r="45" spans="2:4" x14ac:dyDescent="0.2">
      <c r="B45" s="57" t="s">
        <v>24</v>
      </c>
      <c r="C45" s="53">
        <v>0.02</v>
      </c>
      <c r="D45" s="58"/>
    </row>
    <row r="46" spans="2:4" x14ac:dyDescent="0.2">
      <c r="B46" s="57" t="s">
        <v>50</v>
      </c>
      <c r="C46" s="53">
        <v>0.01</v>
      </c>
      <c r="D46" s="58"/>
    </row>
    <row r="47" spans="2:4" x14ac:dyDescent="0.2">
      <c r="B47" s="57" t="s">
        <v>13</v>
      </c>
      <c r="C47" s="53">
        <v>0.01</v>
      </c>
      <c r="D47" s="58"/>
    </row>
    <row r="48" spans="2:4" x14ac:dyDescent="0.2">
      <c r="B48" s="57" t="s">
        <v>15</v>
      </c>
      <c r="C48" s="53" t="s">
        <v>54</v>
      </c>
      <c r="D48" s="58"/>
    </row>
    <row r="49" spans="2:4" ht="16" thickBot="1" x14ac:dyDescent="0.25">
      <c r="B49" s="59" t="s">
        <v>25</v>
      </c>
      <c r="C49" s="54">
        <v>0</v>
      </c>
      <c r="D49" s="58"/>
    </row>
    <row r="50" spans="2:4" x14ac:dyDescent="0.2">
      <c r="B50" s="60"/>
      <c r="C50" s="55"/>
      <c r="D50" s="58"/>
    </row>
    <row r="51" spans="2:4" ht="16" x14ac:dyDescent="0.25">
      <c r="B51" s="64" t="s">
        <v>2</v>
      </c>
      <c r="C51" s="46" t="s">
        <v>29</v>
      </c>
      <c r="D51" s="58"/>
    </row>
    <row r="52" spans="2:4" x14ac:dyDescent="0.2">
      <c r="B52" s="61" t="s">
        <v>31</v>
      </c>
      <c r="C52" s="62"/>
      <c r="D52" s="58"/>
    </row>
    <row r="53" spans="2:4" x14ac:dyDescent="0.2">
      <c r="B53" s="57" t="s">
        <v>11</v>
      </c>
      <c r="C53" s="53">
        <v>0.31</v>
      </c>
      <c r="D53" s="58"/>
    </row>
    <row r="54" spans="2:4" x14ac:dyDescent="0.2">
      <c r="B54" s="57" t="s">
        <v>19</v>
      </c>
      <c r="C54" s="53">
        <v>0.19</v>
      </c>
      <c r="D54" s="58"/>
    </row>
    <row r="55" spans="2:4" x14ac:dyDescent="0.2">
      <c r="B55" s="57" t="s">
        <v>22</v>
      </c>
      <c r="C55" s="53">
        <v>0.11</v>
      </c>
      <c r="D55" s="58"/>
    </row>
    <row r="56" spans="2:4" x14ac:dyDescent="0.2">
      <c r="B56" s="57" t="s">
        <v>20</v>
      </c>
      <c r="C56" s="53">
        <v>0.09</v>
      </c>
      <c r="D56" s="58"/>
    </row>
    <row r="57" spans="2:4" x14ac:dyDescent="0.2">
      <c r="B57" s="57" t="s">
        <v>51</v>
      </c>
      <c r="C57" s="53">
        <v>7.0000000000000007E-2</v>
      </c>
      <c r="D57" s="58"/>
    </row>
    <row r="58" spans="2:4" x14ac:dyDescent="0.2">
      <c r="B58" s="57" t="s">
        <v>12</v>
      </c>
      <c r="C58" s="53">
        <v>7.0000000000000007E-2</v>
      </c>
      <c r="D58" s="58"/>
    </row>
    <row r="59" spans="2:4" x14ac:dyDescent="0.2">
      <c r="B59" s="57" t="s">
        <v>13</v>
      </c>
      <c r="C59" s="53">
        <v>0.06</v>
      </c>
      <c r="D59" s="58"/>
    </row>
    <row r="60" spans="2:4" x14ac:dyDescent="0.2">
      <c r="B60" s="57" t="s">
        <v>14</v>
      </c>
      <c r="C60" s="53">
        <v>0.06</v>
      </c>
      <c r="D60" s="58"/>
    </row>
    <row r="61" spans="2:4" x14ac:dyDescent="0.2">
      <c r="B61" s="57" t="s">
        <v>24</v>
      </c>
      <c r="C61" s="53">
        <v>0.04</v>
      </c>
      <c r="D61" s="58"/>
    </row>
    <row r="62" spans="2:4" x14ac:dyDescent="0.2">
      <c r="B62" s="57" t="s">
        <v>50</v>
      </c>
      <c r="C62" s="53">
        <v>0.01</v>
      </c>
      <c r="D62" s="58"/>
    </row>
    <row r="63" spans="2:4" x14ac:dyDescent="0.2">
      <c r="B63" s="57" t="s">
        <v>15</v>
      </c>
      <c r="C63" s="53" t="s">
        <v>54</v>
      </c>
      <c r="D63" s="58"/>
    </row>
    <row r="64" spans="2:4" ht="16" thickBot="1" x14ac:dyDescent="0.25">
      <c r="B64" s="59" t="s">
        <v>25</v>
      </c>
      <c r="C64" s="54">
        <v>0</v>
      </c>
      <c r="D64" s="58"/>
    </row>
    <row r="65" spans="2:4" x14ac:dyDescent="0.2">
      <c r="B65" s="60"/>
      <c r="C65" s="55"/>
      <c r="D65" s="58"/>
    </row>
    <row r="66" spans="2:4" ht="16" x14ac:dyDescent="0.25">
      <c r="B66" s="64" t="s">
        <v>3</v>
      </c>
      <c r="C66" s="46" t="s">
        <v>29</v>
      </c>
      <c r="D66" s="58"/>
    </row>
    <row r="67" spans="2:4" x14ac:dyDescent="0.2">
      <c r="B67" s="61" t="s">
        <v>31</v>
      </c>
      <c r="C67" s="62"/>
      <c r="D67" s="58"/>
    </row>
    <row r="68" spans="2:4" x14ac:dyDescent="0.2">
      <c r="B68" s="57" t="s">
        <v>11</v>
      </c>
      <c r="C68" s="53">
        <v>0.25</v>
      </c>
      <c r="D68" s="58"/>
    </row>
    <row r="69" spans="2:4" x14ac:dyDescent="0.2">
      <c r="B69" s="57" t="s">
        <v>19</v>
      </c>
      <c r="C69" s="53">
        <v>0.21</v>
      </c>
      <c r="D69" s="58"/>
    </row>
    <row r="70" spans="2:4" x14ac:dyDescent="0.2">
      <c r="B70" s="57" t="s">
        <v>22</v>
      </c>
      <c r="C70" s="53">
        <v>0.12</v>
      </c>
      <c r="D70" s="58"/>
    </row>
    <row r="71" spans="2:4" x14ac:dyDescent="0.2">
      <c r="B71" s="57" t="s">
        <v>20</v>
      </c>
      <c r="C71" s="53">
        <v>0.1</v>
      </c>
      <c r="D71" s="58"/>
    </row>
    <row r="72" spans="2:4" x14ac:dyDescent="0.2">
      <c r="B72" s="57" t="s">
        <v>51</v>
      </c>
      <c r="C72" s="53">
        <v>0.09</v>
      </c>
      <c r="D72" s="58"/>
    </row>
    <row r="73" spans="2:4" x14ac:dyDescent="0.2">
      <c r="B73" s="57" t="s">
        <v>12</v>
      </c>
      <c r="C73" s="53">
        <v>7.0000000000000007E-2</v>
      </c>
      <c r="D73" s="58"/>
    </row>
    <row r="74" spans="2:4" x14ac:dyDescent="0.2">
      <c r="B74" s="57" t="s">
        <v>13</v>
      </c>
      <c r="C74" s="53">
        <v>0.05</v>
      </c>
      <c r="D74" s="58"/>
    </row>
    <row r="75" spans="2:4" x14ac:dyDescent="0.2">
      <c r="B75" s="57" t="s">
        <v>14</v>
      </c>
      <c r="C75" s="53">
        <v>0.05</v>
      </c>
      <c r="D75" s="58"/>
    </row>
    <row r="76" spans="2:4" x14ac:dyDescent="0.2">
      <c r="B76" s="57" t="s">
        <v>24</v>
      </c>
      <c r="C76" s="53">
        <v>0.04</v>
      </c>
      <c r="D76" s="58"/>
    </row>
    <row r="77" spans="2:4" x14ac:dyDescent="0.2">
      <c r="B77" s="57" t="s">
        <v>50</v>
      </c>
      <c r="C77" s="53">
        <v>0.01</v>
      </c>
      <c r="D77" s="58"/>
    </row>
    <row r="78" spans="2:4" x14ac:dyDescent="0.2">
      <c r="B78" s="57" t="s">
        <v>15</v>
      </c>
      <c r="C78" s="53" t="s">
        <v>54</v>
      </c>
      <c r="D78" s="26"/>
    </row>
    <row r="79" spans="2:4" ht="16" thickBot="1" x14ac:dyDescent="0.25">
      <c r="B79" s="59" t="s">
        <v>25</v>
      </c>
      <c r="C79" s="54" t="s">
        <v>54</v>
      </c>
      <c r="D79" s="26"/>
    </row>
    <row r="80" spans="2:4" x14ac:dyDescent="0.2">
      <c r="B80" s="26"/>
      <c r="C80" s="18"/>
      <c r="D80" s="26"/>
    </row>
    <row r="81" spans="2:4" x14ac:dyDescent="0.2">
      <c r="B81" s="39" t="s">
        <v>57</v>
      </c>
      <c r="C81" s="18"/>
      <c r="D81" s="26"/>
    </row>
    <row r="82" spans="2:4" x14ac:dyDescent="0.2">
      <c r="D82" s="26"/>
    </row>
    <row r="83" spans="2:4" x14ac:dyDescent="0.2">
      <c r="B83" s="13" t="s">
        <v>65</v>
      </c>
      <c r="C83" s="15" t="s">
        <v>66</v>
      </c>
      <c r="D83" s="26"/>
    </row>
    <row r="84" spans="2:4" x14ac:dyDescent="0.2">
      <c r="B84" s="16" t="s">
        <v>67</v>
      </c>
      <c r="C84" s="19" t="s">
        <v>68</v>
      </c>
      <c r="D84" s="26"/>
    </row>
    <row r="85" spans="2:4" x14ac:dyDescent="0.2">
      <c r="B85" s="26"/>
      <c r="C85" s="18"/>
      <c r="D85" s="26"/>
    </row>
    <row r="86" spans="2:4" x14ac:dyDescent="0.2">
      <c r="B86" s="26"/>
      <c r="C86" s="18"/>
      <c r="D86" s="26"/>
    </row>
    <row r="87" spans="2:4" x14ac:dyDescent="0.2">
      <c r="B87" s="26"/>
      <c r="C87" s="18"/>
      <c r="D87" s="26"/>
    </row>
    <row r="88" spans="2:4" x14ac:dyDescent="0.2">
      <c r="B88" s="26"/>
      <c r="C88" s="18"/>
      <c r="D88" s="26"/>
    </row>
    <row r="89" spans="2:4" x14ac:dyDescent="0.2">
      <c r="B89" s="26"/>
      <c r="C89" s="18"/>
      <c r="D89" s="26"/>
    </row>
    <row r="90" spans="2:4" x14ac:dyDescent="0.2">
      <c r="B90" s="26"/>
      <c r="C90" s="18"/>
      <c r="D90" s="26"/>
    </row>
    <row r="91" spans="2:4" x14ac:dyDescent="0.2">
      <c r="B91" s="26"/>
      <c r="C91" s="18"/>
      <c r="D91" s="26"/>
    </row>
    <row r="92" spans="2:4" x14ac:dyDescent="0.2">
      <c r="B92" s="26"/>
      <c r="C92" s="18"/>
      <c r="D92" s="26"/>
    </row>
    <row r="93" spans="2:4" x14ac:dyDescent="0.2">
      <c r="B93" s="26"/>
      <c r="C93" s="18"/>
      <c r="D93" s="26"/>
    </row>
    <row r="94" spans="2:4" x14ac:dyDescent="0.2">
      <c r="B94" s="26"/>
      <c r="C94" s="18"/>
      <c r="D94" s="26"/>
    </row>
    <row r="95" spans="2:4" x14ac:dyDescent="0.2">
      <c r="B95" s="26"/>
      <c r="C95" s="18"/>
      <c r="D95" s="26"/>
    </row>
    <row r="96" spans="2:4" x14ac:dyDescent="0.2">
      <c r="B96" s="26"/>
      <c r="C96" s="18"/>
      <c r="D96" s="26"/>
    </row>
    <row r="97" spans="2:4" x14ac:dyDescent="0.2">
      <c r="B97" s="26"/>
      <c r="C97" s="18"/>
      <c r="D97" s="26"/>
    </row>
    <row r="98" spans="2:4" x14ac:dyDescent="0.2">
      <c r="B98" s="26"/>
      <c r="C98" s="18"/>
      <c r="D98" s="26"/>
    </row>
    <row r="99" spans="2:4" x14ac:dyDescent="0.2">
      <c r="B99" s="26"/>
      <c r="C99" s="18"/>
      <c r="D99" s="26"/>
    </row>
    <row r="100" spans="2:4" x14ac:dyDescent="0.2">
      <c r="B100" s="26"/>
      <c r="C100" s="18"/>
      <c r="D100" s="26"/>
    </row>
    <row r="101" spans="2:4" x14ac:dyDescent="0.2">
      <c r="B101" s="26"/>
      <c r="C101" s="18"/>
      <c r="D101" s="26"/>
    </row>
    <row r="102" spans="2:4" x14ac:dyDescent="0.2">
      <c r="B102" s="26"/>
      <c r="C102" s="18"/>
      <c r="D102" s="26"/>
    </row>
    <row r="103" spans="2:4" x14ac:dyDescent="0.2">
      <c r="B103" s="26"/>
      <c r="C103" s="18"/>
      <c r="D103" s="26"/>
    </row>
    <row r="104" spans="2:4" x14ac:dyDescent="0.2">
      <c r="B104" s="26"/>
      <c r="C104" s="18"/>
      <c r="D104" s="26"/>
    </row>
    <row r="105" spans="2:4" x14ac:dyDescent="0.2">
      <c r="B105" s="26"/>
      <c r="C105" s="18"/>
      <c r="D105" s="26"/>
    </row>
    <row r="106" spans="2:4" x14ac:dyDescent="0.2">
      <c r="B106" s="26"/>
      <c r="C106" s="18"/>
      <c r="D106" s="26"/>
    </row>
    <row r="107" spans="2:4" x14ac:dyDescent="0.2">
      <c r="B107" s="26"/>
      <c r="C107" s="18"/>
      <c r="D107" s="26"/>
    </row>
    <row r="108" spans="2:4" x14ac:dyDescent="0.2">
      <c r="B108" s="26"/>
      <c r="C108" s="18"/>
      <c r="D108" s="26"/>
    </row>
    <row r="109" spans="2:4" x14ac:dyDescent="0.2">
      <c r="B109" s="26"/>
      <c r="C109" s="18"/>
      <c r="D109" s="26"/>
    </row>
    <row r="110" spans="2:4" x14ac:dyDescent="0.2">
      <c r="B110" s="26"/>
      <c r="C110" s="18"/>
      <c r="D110" s="26"/>
    </row>
    <row r="111" spans="2:4" x14ac:dyDescent="0.2">
      <c r="B111" s="26"/>
      <c r="C111" s="18"/>
      <c r="D111" s="26"/>
    </row>
    <row r="112" spans="2:4" x14ac:dyDescent="0.2">
      <c r="B112" s="26"/>
      <c r="C112" s="18"/>
      <c r="D112" s="26"/>
    </row>
    <row r="113" spans="2:4" x14ac:dyDescent="0.2">
      <c r="B113" s="26"/>
      <c r="C113" s="18"/>
      <c r="D113" s="26"/>
    </row>
    <row r="114" spans="2:4" x14ac:dyDescent="0.2">
      <c r="B114" s="26"/>
      <c r="C114" s="18"/>
      <c r="D114" s="26"/>
    </row>
    <row r="115" spans="2:4" x14ac:dyDescent="0.2">
      <c r="B115" s="26"/>
      <c r="C115" s="18"/>
      <c r="D115" s="26"/>
    </row>
    <row r="116" spans="2:4" x14ac:dyDescent="0.2">
      <c r="B116" s="26"/>
      <c r="C116" s="18"/>
      <c r="D116" s="26"/>
    </row>
    <row r="117" spans="2:4" x14ac:dyDescent="0.2">
      <c r="B117" s="26"/>
      <c r="C117" s="18"/>
      <c r="D117" s="26"/>
    </row>
    <row r="118" spans="2:4" x14ac:dyDescent="0.2">
      <c r="B118" s="26"/>
      <c r="C118" s="18"/>
      <c r="D118" s="26"/>
    </row>
    <row r="119" spans="2:4" x14ac:dyDescent="0.2">
      <c r="B119" s="26"/>
      <c r="C119" s="18"/>
      <c r="D119" s="26"/>
    </row>
    <row r="120" spans="2:4" x14ac:dyDescent="0.2">
      <c r="B120" s="26"/>
      <c r="C120" s="18"/>
      <c r="D120" s="26"/>
    </row>
    <row r="121" spans="2:4" x14ac:dyDescent="0.2">
      <c r="B121" s="26"/>
      <c r="C121" s="18"/>
      <c r="D121" s="26"/>
    </row>
    <row r="122" spans="2:4" x14ac:dyDescent="0.2">
      <c r="B122" s="26"/>
      <c r="C122" s="18"/>
      <c r="D122" s="26"/>
    </row>
    <row r="123" spans="2:4" x14ac:dyDescent="0.2">
      <c r="B123" s="26"/>
      <c r="C123" s="18"/>
      <c r="D123" s="26"/>
    </row>
    <row r="124" spans="2:4" x14ac:dyDescent="0.2">
      <c r="B124" s="26"/>
      <c r="C124" s="18"/>
      <c r="D124" s="26"/>
    </row>
    <row r="125" spans="2:4" x14ac:dyDescent="0.2">
      <c r="B125" s="26"/>
      <c r="C125" s="18"/>
      <c r="D125" s="26"/>
    </row>
    <row r="126" spans="2:4" x14ac:dyDescent="0.2">
      <c r="B126" s="26"/>
      <c r="C126" s="18"/>
      <c r="D126" s="26"/>
    </row>
    <row r="127" spans="2:4" x14ac:dyDescent="0.2">
      <c r="B127" s="26"/>
      <c r="C127" s="18"/>
      <c r="D127" s="26"/>
    </row>
    <row r="128" spans="2:4" x14ac:dyDescent="0.2">
      <c r="B128" s="26"/>
      <c r="C128" s="18"/>
      <c r="D128" s="26"/>
    </row>
    <row r="129" spans="2:4" x14ac:dyDescent="0.2">
      <c r="B129" s="26"/>
      <c r="C129" s="18"/>
      <c r="D129" s="26"/>
    </row>
    <row r="130" spans="2:4" x14ac:dyDescent="0.2">
      <c r="B130" s="26"/>
      <c r="C130" s="18"/>
      <c r="D130" s="26"/>
    </row>
    <row r="131" spans="2:4" x14ac:dyDescent="0.2">
      <c r="B131" s="26"/>
      <c r="C131" s="18"/>
      <c r="D131" s="26"/>
    </row>
    <row r="132" spans="2:4" x14ac:dyDescent="0.2">
      <c r="B132" s="26"/>
      <c r="C132" s="18"/>
      <c r="D132" s="26"/>
    </row>
    <row r="133" spans="2:4" x14ac:dyDescent="0.2">
      <c r="B133" s="26"/>
      <c r="C133" s="18"/>
      <c r="D133" s="26"/>
    </row>
    <row r="134" spans="2:4" x14ac:dyDescent="0.2">
      <c r="B134" s="26"/>
      <c r="C134" s="18"/>
      <c r="D134" s="26"/>
    </row>
    <row r="135" spans="2:4" x14ac:dyDescent="0.2">
      <c r="B135" s="26"/>
      <c r="C135" s="18"/>
      <c r="D135" s="26"/>
    </row>
    <row r="136" spans="2:4" x14ac:dyDescent="0.2">
      <c r="B136" s="26"/>
      <c r="C136" s="18"/>
      <c r="D136" s="26"/>
    </row>
    <row r="137" spans="2:4" x14ac:dyDescent="0.2">
      <c r="B137" s="26"/>
      <c r="C137" s="18"/>
      <c r="D137" s="26"/>
    </row>
  </sheetData>
  <sortState xmlns:xlrd2="http://schemas.microsoft.com/office/spreadsheetml/2017/richdata2" ref="B62:C73">
    <sortCondition descending="1" ref="C9:C22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44"/>
  <sheetViews>
    <sheetView workbookViewId="0">
      <selection activeCell="A3" sqref="A3"/>
    </sheetView>
  </sheetViews>
  <sheetFormatPr baseColWidth="10" defaultColWidth="8.83203125" defaultRowHeight="15" x14ac:dyDescent="0.2"/>
  <cols>
    <col min="1" max="1" width="56.5" customWidth="1"/>
    <col min="2" max="2" width="27.5" customWidth="1"/>
    <col min="3" max="3" width="20.1640625" customWidth="1"/>
    <col min="4" max="4" width="26.33203125" customWidth="1"/>
    <col min="5" max="5" width="14" customWidth="1"/>
  </cols>
  <sheetData>
    <row r="3" spans="1:5" ht="17" x14ac:dyDescent="0.25">
      <c r="A3" s="7" t="s">
        <v>60</v>
      </c>
    </row>
    <row r="4" spans="1:5" ht="17" x14ac:dyDescent="0.25">
      <c r="A4" s="7" t="s">
        <v>74</v>
      </c>
    </row>
    <row r="5" spans="1:5" ht="17" x14ac:dyDescent="0.25">
      <c r="A5" s="26"/>
      <c r="B5" s="26"/>
      <c r="C5" s="18"/>
      <c r="D5" s="9" t="s">
        <v>29</v>
      </c>
      <c r="E5" s="70"/>
    </row>
    <row r="6" spans="1:5" ht="17" x14ac:dyDescent="0.25">
      <c r="A6" s="66" t="s">
        <v>31</v>
      </c>
      <c r="B6" s="67" t="s">
        <v>17</v>
      </c>
      <c r="C6" s="67" t="s">
        <v>18</v>
      </c>
      <c r="D6" s="68" t="s">
        <v>3</v>
      </c>
    </row>
    <row r="7" spans="1:5" x14ac:dyDescent="0.2">
      <c r="A7" s="32" t="s">
        <v>20</v>
      </c>
      <c r="B7" s="53">
        <v>0.1</v>
      </c>
      <c r="C7" s="53">
        <v>0.09</v>
      </c>
      <c r="D7" s="73">
        <v>0.1</v>
      </c>
    </row>
    <row r="8" spans="1:5" x14ac:dyDescent="0.2">
      <c r="A8" s="32" t="s">
        <v>14</v>
      </c>
      <c r="B8" s="53">
        <v>0.02</v>
      </c>
      <c r="C8" s="53">
        <v>0.09</v>
      </c>
      <c r="D8" s="73">
        <v>0.05</v>
      </c>
    </row>
    <row r="9" spans="1:5" x14ac:dyDescent="0.2">
      <c r="A9" s="32" t="s">
        <v>21</v>
      </c>
      <c r="B9" s="53">
        <v>0.04</v>
      </c>
      <c r="C9" s="53">
        <v>0.16</v>
      </c>
      <c r="D9" s="73">
        <v>0.09</v>
      </c>
    </row>
    <row r="10" spans="1:5" x14ac:dyDescent="0.2">
      <c r="A10" s="32" t="s">
        <v>24</v>
      </c>
      <c r="B10" s="53">
        <v>0.03</v>
      </c>
      <c r="C10" s="53">
        <v>0.06</v>
      </c>
      <c r="D10" s="73">
        <v>0.04</v>
      </c>
    </row>
    <row r="11" spans="1:5" x14ac:dyDescent="0.2">
      <c r="A11" s="32" t="s">
        <v>23</v>
      </c>
      <c r="B11" s="53">
        <v>0.01</v>
      </c>
      <c r="C11" s="53">
        <v>0.01</v>
      </c>
      <c r="D11" s="73">
        <v>0.01</v>
      </c>
    </row>
    <row r="12" spans="1:5" x14ac:dyDescent="0.2">
      <c r="A12" s="32" t="s">
        <v>11</v>
      </c>
      <c r="B12" s="53">
        <v>0.31</v>
      </c>
      <c r="C12" s="53">
        <v>0.18</v>
      </c>
      <c r="D12" s="73">
        <v>0.25</v>
      </c>
    </row>
    <row r="13" spans="1:5" x14ac:dyDescent="0.2">
      <c r="A13" s="32" t="s">
        <v>13</v>
      </c>
      <c r="B13" s="53">
        <v>7.0000000000000007E-2</v>
      </c>
      <c r="C13" s="53">
        <v>0.03</v>
      </c>
      <c r="D13" s="73">
        <v>0.05</v>
      </c>
    </row>
    <row r="14" spans="1:5" x14ac:dyDescent="0.2">
      <c r="A14" s="32" t="s">
        <v>22</v>
      </c>
      <c r="B14" s="53">
        <v>0.09</v>
      </c>
      <c r="C14" s="53">
        <v>0.16</v>
      </c>
      <c r="D14" s="73">
        <v>0.12</v>
      </c>
    </row>
    <row r="15" spans="1:5" x14ac:dyDescent="0.2">
      <c r="A15" s="32" t="s">
        <v>19</v>
      </c>
      <c r="B15" s="53">
        <v>0.24</v>
      </c>
      <c r="C15" s="53">
        <v>0.16</v>
      </c>
      <c r="D15" s="73">
        <v>0.21</v>
      </c>
    </row>
    <row r="16" spans="1:5" x14ac:dyDescent="0.2">
      <c r="A16" s="32" t="s">
        <v>12</v>
      </c>
      <c r="B16" s="53">
        <v>0.08</v>
      </c>
      <c r="C16" s="53">
        <v>0.05</v>
      </c>
      <c r="D16" s="73">
        <v>7.0000000000000007E-2</v>
      </c>
    </row>
    <row r="17" spans="1:14" x14ac:dyDescent="0.2">
      <c r="A17" s="32" t="s">
        <v>25</v>
      </c>
      <c r="B17" s="53" t="s">
        <v>54</v>
      </c>
      <c r="C17" s="53" t="s">
        <v>54</v>
      </c>
      <c r="D17" s="73" t="s">
        <v>54</v>
      </c>
    </row>
    <row r="18" spans="1:14" x14ac:dyDescent="0.2">
      <c r="A18" s="32" t="s">
        <v>15</v>
      </c>
      <c r="B18" s="53" t="s">
        <v>54</v>
      </c>
      <c r="C18" s="53" t="s">
        <v>54</v>
      </c>
      <c r="D18" s="73" t="s">
        <v>54</v>
      </c>
    </row>
    <row r="19" spans="1:14" ht="16" thickBot="1" x14ac:dyDescent="0.25">
      <c r="A19" s="34" t="s">
        <v>3</v>
      </c>
      <c r="B19" s="71">
        <v>1</v>
      </c>
      <c r="C19" s="71">
        <v>1</v>
      </c>
      <c r="D19" s="74">
        <v>1</v>
      </c>
    </row>
    <row r="20" spans="1:14" x14ac:dyDescent="0.2">
      <c r="A20" s="72" t="s">
        <v>32</v>
      </c>
      <c r="B20" s="26"/>
      <c r="C20" s="26"/>
      <c r="D20" s="26"/>
    </row>
    <row r="21" spans="1:14" x14ac:dyDescent="0.2">
      <c r="A21" s="26"/>
      <c r="B21" s="26"/>
      <c r="C21" s="26"/>
      <c r="D21" s="26"/>
    </row>
    <row r="22" spans="1:14" x14ac:dyDescent="0.2">
      <c r="A22" s="39" t="s">
        <v>57</v>
      </c>
      <c r="B22" s="26"/>
      <c r="C22" s="26"/>
      <c r="D22" s="26"/>
    </row>
    <row r="23" spans="1:14" x14ac:dyDescent="0.2">
      <c r="B23" s="3"/>
      <c r="C23" s="3"/>
      <c r="D23" s="3"/>
    </row>
    <row r="24" spans="1:14" x14ac:dyDescent="0.2">
      <c r="A24" s="13" t="s">
        <v>65</v>
      </c>
      <c r="B24" s="14"/>
      <c r="C24" s="14"/>
      <c r="D24" s="15" t="s">
        <v>66</v>
      </c>
    </row>
    <row r="25" spans="1:14" x14ac:dyDescent="0.2">
      <c r="A25" s="16" t="s">
        <v>67</v>
      </c>
      <c r="B25" s="17"/>
      <c r="C25" s="17"/>
      <c r="D25" s="19" t="s">
        <v>68</v>
      </c>
    </row>
    <row r="26" spans="1:14" x14ac:dyDescent="0.2">
      <c r="A26" s="26"/>
      <c r="B26" s="65"/>
      <c r="C26" s="65"/>
      <c r="D26" s="65"/>
    </row>
    <row r="27" spans="1:14" x14ac:dyDescent="0.2">
      <c r="A27" s="26"/>
      <c r="B27" s="65"/>
      <c r="C27" s="65"/>
      <c r="D27" s="65"/>
    </row>
    <row r="28" spans="1:14" x14ac:dyDescent="0.2">
      <c r="A28" s="26"/>
      <c r="B28" s="65"/>
      <c r="C28" s="65"/>
      <c r="D28" s="65"/>
    </row>
    <row r="29" spans="1:14" x14ac:dyDescent="0.2">
      <c r="A29" s="26"/>
      <c r="B29" s="26"/>
      <c r="C29" s="65"/>
      <c r="D29" s="65"/>
      <c r="E29" s="65"/>
    </row>
    <row r="30" spans="1:14" x14ac:dyDescent="0.2">
      <c r="C30" s="3"/>
      <c r="D30" s="3"/>
      <c r="E30" s="3"/>
    </row>
    <row r="31" spans="1:14" x14ac:dyDescent="0.2">
      <c r="C31" s="3"/>
      <c r="D31" s="3"/>
      <c r="E31" s="3"/>
    </row>
    <row r="32" spans="1:14" x14ac:dyDescent="0.2">
      <c r="C32" s="3"/>
      <c r="D32" s="3"/>
      <c r="E32" s="3"/>
      <c r="K32" s="3"/>
      <c r="L32" s="3"/>
      <c r="M32" s="3"/>
      <c r="N32" s="3"/>
    </row>
    <row r="33" spans="3:14" x14ac:dyDescent="0.2">
      <c r="C33" s="3"/>
      <c r="D33" s="3"/>
      <c r="E33" s="3"/>
      <c r="K33" s="3"/>
      <c r="L33" s="3"/>
      <c r="M33" s="3"/>
      <c r="N33" s="3"/>
    </row>
    <row r="34" spans="3:14" x14ac:dyDescent="0.2">
      <c r="C34" s="3"/>
      <c r="D34" s="3"/>
      <c r="E34" s="3"/>
      <c r="K34" s="3"/>
      <c r="L34" s="3"/>
      <c r="M34" s="3"/>
      <c r="N34" s="3"/>
    </row>
    <row r="35" spans="3:14" x14ac:dyDescent="0.2">
      <c r="C35" s="3"/>
      <c r="D35" s="3"/>
      <c r="E35" s="3"/>
      <c r="K35" s="3"/>
      <c r="L35" s="3"/>
      <c r="M35" s="3"/>
      <c r="N35" s="3"/>
    </row>
    <row r="36" spans="3:14" x14ac:dyDescent="0.2">
      <c r="C36" s="3"/>
      <c r="D36" s="3"/>
      <c r="E36" s="3"/>
      <c r="K36" s="3"/>
      <c r="L36" s="3"/>
      <c r="M36" s="3"/>
      <c r="N36" s="3"/>
    </row>
    <row r="37" spans="3:14" x14ac:dyDescent="0.2">
      <c r="C37" s="3"/>
      <c r="D37" s="3"/>
      <c r="E37" s="3"/>
      <c r="K37" s="3"/>
      <c r="L37" s="3"/>
      <c r="M37" s="3"/>
      <c r="N37" s="3"/>
    </row>
    <row r="38" spans="3:14" x14ac:dyDescent="0.2">
      <c r="C38" s="3"/>
      <c r="D38" s="3"/>
      <c r="E38" s="3"/>
      <c r="K38" s="3"/>
      <c r="L38" s="3"/>
      <c r="M38" s="3"/>
      <c r="N38" s="3"/>
    </row>
    <row r="39" spans="3:14" x14ac:dyDescent="0.2">
      <c r="C39" s="3"/>
      <c r="D39" s="3"/>
      <c r="E39" s="3"/>
      <c r="K39" s="3"/>
      <c r="L39" s="3"/>
      <c r="M39" s="3"/>
      <c r="N39" s="3"/>
    </row>
    <row r="40" spans="3:14" x14ac:dyDescent="0.2">
      <c r="C40" s="3"/>
      <c r="D40" s="3"/>
      <c r="E40" s="3"/>
      <c r="K40" s="3"/>
      <c r="L40" s="3"/>
      <c r="M40" s="3"/>
      <c r="N40" s="3"/>
    </row>
    <row r="41" spans="3:14" x14ac:dyDescent="0.2">
      <c r="C41" s="3"/>
      <c r="D41" s="3"/>
      <c r="E41" s="3"/>
      <c r="K41" s="3"/>
      <c r="L41" s="3"/>
      <c r="M41" s="3"/>
      <c r="N41" s="3"/>
    </row>
    <row r="42" spans="3:14" x14ac:dyDescent="0.2">
      <c r="C42" s="3"/>
      <c r="D42" s="3"/>
      <c r="E42" s="3"/>
      <c r="K42" s="3"/>
      <c r="L42" s="3"/>
      <c r="M42" s="3"/>
      <c r="N42" s="3"/>
    </row>
    <row r="43" spans="3:14" x14ac:dyDescent="0.2">
      <c r="K43" s="3"/>
      <c r="L43" s="3"/>
      <c r="M43" s="3"/>
      <c r="N43" s="3"/>
    </row>
    <row r="44" spans="3:14" x14ac:dyDescent="0.2">
      <c r="K44" s="3"/>
      <c r="L44" s="3"/>
      <c r="M44" s="3"/>
      <c r="N44" s="3"/>
    </row>
  </sheetData>
  <sortState xmlns:xlrd2="http://schemas.microsoft.com/office/spreadsheetml/2017/richdata2" ref="M14:N25">
    <sortCondition ref="M1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Applications by app type</vt:lpstr>
      <vt:lpstr>Applicants by age</vt:lpstr>
      <vt:lpstr>Applicants by gender</vt:lpstr>
      <vt:lpstr>FOS of 1st pref by app type</vt:lpstr>
      <vt:lpstr>FOS of 1st pref by gender</vt:lpstr>
      <vt:lpstr>'FOS of 1st pref by app type'!Print_Area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2024-03-21T04:32:41Z</dcterms:modified>
</cp:coreProperties>
</file>